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Торги\2024\"/>
    </mc:Choice>
  </mc:AlternateContent>
  <bookViews>
    <workbookView xWindow="0" yWindow="0" windowWidth="21555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17" i="1"/>
  <c r="H16" i="1" l="1"/>
  <c r="H34" i="1" l="1"/>
  <c r="H30" i="1"/>
  <c r="G30" i="1" l="1"/>
  <c r="F30" i="1"/>
  <c r="H11" i="1"/>
  <c r="G11" i="1"/>
  <c r="F11" i="1"/>
  <c r="H15" i="1" l="1"/>
  <c r="H14" i="1" l="1"/>
  <c r="H13" i="1"/>
  <c r="H12" i="1" l="1"/>
  <c r="H7" i="1" l="1"/>
  <c r="H10" i="1" l="1"/>
  <c r="H9" i="1" l="1"/>
  <c r="H8" i="1"/>
  <c r="H6" i="1"/>
  <c r="H5" i="1"/>
</calcChain>
</file>

<file path=xl/sharedStrings.xml><?xml version="1.0" encoding="utf-8"?>
<sst xmlns="http://schemas.openxmlformats.org/spreadsheetml/2006/main" count="51" uniqueCount="33">
  <si>
    <t>№ п/п</t>
  </si>
  <si>
    <t> Предмет закупки</t>
  </si>
  <si>
    <t>Способ определения поставщика</t>
  </si>
  <si>
    <t>Время проведения</t>
  </si>
  <si>
    <t>Количество участников</t>
  </si>
  <si>
    <t>Начальная цена, руб.</t>
  </si>
  <si>
    <t>Фактическая цена контракта, руб.</t>
  </si>
  <si>
    <t>Электронный аукцион</t>
  </si>
  <si>
    <t>Разница между начальной и фактической ценой, руб.</t>
  </si>
  <si>
    <t>Услуги по техническому обслуживанию систем охранной сигнализации                                          (для СМП/СОНО)</t>
  </si>
  <si>
    <t>Услуги информационно-технологической поддержки баз данных справочно-правовых систем                                                 (для СМП/СОНО)</t>
  </si>
  <si>
    <t>в т.ч. по КБК</t>
  </si>
  <si>
    <t>0960401234039  0020242</t>
  </si>
  <si>
    <t>0960401234039  0020244</t>
  </si>
  <si>
    <t>Услуги по уборке административных зданий                                       (для СМП/СОНО)</t>
  </si>
  <si>
    <t>Бензин автомобильный АИ-95 экологического класса не ниже К5 (розничная реализация)                          (для СМП/СОНО)</t>
  </si>
  <si>
    <t>Работы по техническому обслуживанию установок пожарной сигнализации                                               (для СМП/СОНО)</t>
  </si>
  <si>
    <t>Работы по техническому обслуживанию систем видеонаблюдения                                                     (для СМП/СОНО)</t>
  </si>
  <si>
    <t>ноябрь 2023</t>
  </si>
  <si>
    <t>ноябрь-декабрь 2023</t>
  </si>
  <si>
    <t>Результаты конкурентных способов определения поставщиков в 2024 году</t>
  </si>
  <si>
    <t>январь-февраль</t>
  </si>
  <si>
    <t>Техническое обслуживание и регламентно-профилактический ремонт систем кондиционирования                              (для СМП/СОНО)</t>
  </si>
  <si>
    <t>ИТОГО в 2024г.</t>
  </si>
  <si>
    <t>ВСЕГО в 2023г. за счет финансирования 2024г.</t>
  </si>
  <si>
    <t>февраль</t>
  </si>
  <si>
    <t>Техническое обслуживание и ремонт транспортных средств             (для СМП/СОНО)</t>
  </si>
  <si>
    <t>Техническое обслуживание и регламентно-профилактический ремонт индивидуального теплового пункта, в том числе на подготовку отопительной системы к зимнему сезону</t>
  </si>
  <si>
    <t>Конверты немаркированные              (для СМП/СОНО, ОИ)</t>
  </si>
  <si>
    <t>Установка технических средств охраны объекта (территорий)</t>
  </si>
  <si>
    <t>0960401234039  0019244</t>
  </si>
  <si>
    <t>Бумага А4                                        (для СМП/СОНО)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</si>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</sst>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7.5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sz val="7.5"/>
      <color theme="1"/>
      <name val="Calibri"/>
      <family val="2"/>
      <charset val="204"/>
      <scheme val="minor"/>
    </font>
    <font>
      <sz val="7.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7.5"/>
      <color rgb="FF00B05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7.5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0" fillId="0" borderId="0" xfId="0" applyNumberFormat="1"/>
    <xf numFmtId="0" fontId="4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/>
    <xf numFmtId="4" fontId="1" fillId="0" borderId="8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4" fontId="9" fillId="0" borderId="8" xfId="0" applyNumberFormat="1" applyFont="1" applyBorder="1" applyAlignment="1">
      <alignment horizontal="center"/>
    </xf>
    <xf numFmtId="4" fontId="4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4" zoomScale="145" zoomScaleNormal="145" workbookViewId="0">
      <selection activeCell="A31" sqref="A31"/>
    </sheetView>
  </sheetViews>
  <sheetFormatPr defaultRowHeight="15" x14ac:dyDescent="0.25"/>
  <cols>
    <col min="1" max="1" width="5.140625" customWidth="1"/>
    <col min="2" max="2" width="24" customWidth="1"/>
    <col min="3" max="3" width="15.85546875" customWidth="1"/>
    <col min="4" max="4" width="7.42578125" customWidth="1"/>
    <col min="5" max="5" width="6.28515625" customWidth="1"/>
    <col min="6" max="6" width="14" customWidth="1"/>
    <col min="7" max="7" width="13.28515625" bestFit="1" customWidth="1"/>
    <col min="8" max="8" width="12.28515625" bestFit="1" customWidth="1"/>
    <col min="9" max="9" width="10.5703125" bestFit="1" customWidth="1"/>
    <col min="10" max="10" width="12.140625" bestFit="1" customWidth="1"/>
    <col min="11" max="11" width="12.140625" customWidth="1"/>
    <col min="12" max="12" width="10.5703125" bestFit="1" customWidth="1"/>
  </cols>
  <sheetData>
    <row r="1" spans="1:12" x14ac:dyDescent="0.25">
      <c r="A1" s="54" t="s">
        <v>20</v>
      </c>
      <c r="B1" s="54"/>
      <c r="C1" s="54"/>
      <c r="D1" s="54"/>
      <c r="E1" s="54"/>
      <c r="F1" s="54"/>
      <c r="G1" s="54"/>
      <c r="H1" s="54"/>
    </row>
    <row r="2" spans="1:12" x14ac:dyDescent="0.25">
      <c r="A2" s="54"/>
      <c r="B2" s="54"/>
      <c r="C2" s="54"/>
      <c r="D2" s="54"/>
      <c r="E2" s="54"/>
      <c r="F2" s="54"/>
      <c r="G2" s="54"/>
      <c r="H2" s="54"/>
    </row>
    <row r="3" spans="1:12" ht="15.75" thickBot="1" x14ac:dyDescent="0.3">
      <c r="A3" s="55"/>
      <c r="B3" s="55"/>
      <c r="C3" s="55"/>
      <c r="D3" s="55"/>
      <c r="E3" s="55"/>
      <c r="F3" s="55"/>
      <c r="G3" s="55"/>
      <c r="H3" s="55"/>
    </row>
    <row r="4" spans="1:12" ht="39.7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8</v>
      </c>
    </row>
    <row r="5" spans="1:12" ht="55.5" customHeight="1" thickBot="1" x14ac:dyDescent="0.3">
      <c r="A5" s="34">
        <v>1</v>
      </c>
      <c r="B5" s="9" t="s">
        <v>10</v>
      </c>
      <c r="C5" s="38" t="s">
        <v>7</v>
      </c>
      <c r="D5" s="39" t="s">
        <v>18</v>
      </c>
      <c r="E5" s="38">
        <v>2</v>
      </c>
      <c r="F5" s="41">
        <v>129200</v>
      </c>
      <c r="G5" s="32">
        <v>128554</v>
      </c>
      <c r="H5" s="32">
        <f>F5-G5</f>
        <v>646</v>
      </c>
      <c r="I5" s="35"/>
      <c r="J5" s="36"/>
      <c r="K5" s="20"/>
    </row>
    <row r="6" spans="1:12" ht="44.25" customHeight="1" thickBot="1" x14ac:dyDescent="0.3">
      <c r="A6" s="33">
        <v>2</v>
      </c>
      <c r="B6" s="37" t="s">
        <v>14</v>
      </c>
      <c r="C6" s="28" t="s">
        <v>7</v>
      </c>
      <c r="D6" s="40" t="s">
        <v>19</v>
      </c>
      <c r="E6" s="28">
        <v>4</v>
      </c>
      <c r="F6" s="42">
        <v>369225.6</v>
      </c>
      <c r="G6" s="43">
        <v>352610.43</v>
      </c>
      <c r="H6" s="44">
        <f>F6-G6</f>
        <v>16615.169999999984</v>
      </c>
      <c r="I6" s="36"/>
      <c r="J6" s="36"/>
      <c r="L6" s="20"/>
    </row>
    <row r="7" spans="1:12" ht="42.75" thickBot="1" x14ac:dyDescent="0.3">
      <c r="A7" s="3">
        <v>3</v>
      </c>
      <c r="B7" s="10" t="s">
        <v>15</v>
      </c>
      <c r="C7" s="6" t="s">
        <v>7</v>
      </c>
      <c r="D7" s="7" t="s">
        <v>19</v>
      </c>
      <c r="E7" s="6">
        <v>1</v>
      </c>
      <c r="F7" s="8">
        <v>695750</v>
      </c>
      <c r="G7" s="8">
        <v>695750</v>
      </c>
      <c r="H7" s="8">
        <f>F7-G7</f>
        <v>0</v>
      </c>
      <c r="I7" s="36"/>
      <c r="J7" s="36"/>
    </row>
    <row r="8" spans="1:12" ht="42.75" thickBot="1" x14ac:dyDescent="0.3">
      <c r="A8" s="3">
        <v>4</v>
      </c>
      <c r="B8" s="9" t="s">
        <v>16</v>
      </c>
      <c r="C8" s="10" t="s">
        <v>7</v>
      </c>
      <c r="D8" s="7" t="s">
        <v>19</v>
      </c>
      <c r="E8" s="10">
        <v>2</v>
      </c>
      <c r="F8" s="11">
        <v>55995.96</v>
      </c>
      <c r="G8" s="11">
        <v>35557.26</v>
      </c>
      <c r="H8" s="11">
        <f>F8-G8</f>
        <v>20438.699999999997</v>
      </c>
      <c r="J8" s="20"/>
      <c r="K8" s="20"/>
    </row>
    <row r="9" spans="1:12" ht="42.75" thickBot="1" x14ac:dyDescent="0.3">
      <c r="A9" s="9">
        <v>5</v>
      </c>
      <c r="B9" s="6" t="s">
        <v>9</v>
      </c>
      <c r="C9" s="10" t="s">
        <v>7</v>
      </c>
      <c r="D9" s="7" t="s">
        <v>19</v>
      </c>
      <c r="E9" s="10">
        <v>1</v>
      </c>
      <c r="F9" s="11">
        <v>66531.960000000006</v>
      </c>
      <c r="G9" s="11">
        <v>66531.960000000006</v>
      </c>
      <c r="H9" s="11">
        <f>F9-G9</f>
        <v>0</v>
      </c>
      <c r="I9" s="23"/>
      <c r="J9" s="20"/>
      <c r="K9" s="20"/>
      <c r="L9" s="20"/>
    </row>
    <row r="10" spans="1:12" ht="42.75" thickBot="1" x14ac:dyDescent="0.3">
      <c r="A10" s="27">
        <v>6</v>
      </c>
      <c r="B10" s="4" t="s">
        <v>17</v>
      </c>
      <c r="C10" s="38" t="s">
        <v>7</v>
      </c>
      <c r="D10" s="45" t="s">
        <v>19</v>
      </c>
      <c r="E10" s="4">
        <v>2</v>
      </c>
      <c r="F10" s="5">
        <v>48240</v>
      </c>
      <c r="G10" s="5">
        <v>33526.800000000003</v>
      </c>
      <c r="H10" s="11">
        <f t="shared" ref="H10:H12" si="0">F10-G10</f>
        <v>14713.199999999997</v>
      </c>
      <c r="I10" s="23"/>
      <c r="J10" s="24"/>
    </row>
    <row r="11" spans="1:12" ht="15.75" thickBot="1" x14ac:dyDescent="0.3">
      <c r="A11" s="56" t="s">
        <v>24</v>
      </c>
      <c r="B11" s="57"/>
      <c r="C11" s="57"/>
      <c r="D11" s="57"/>
      <c r="E11" s="58"/>
      <c r="F11" s="49">
        <f>SUM(F5:F10)</f>
        <v>1364943.52</v>
      </c>
      <c r="G11" s="49">
        <f>SUM(G5:G10)</f>
        <v>1312530.45</v>
      </c>
      <c r="H11" s="50">
        <f>SUM(H5:H10)</f>
        <v>52413.069999999978</v>
      </c>
      <c r="I11" s="23"/>
      <c r="J11" s="24"/>
    </row>
    <row r="12" spans="1:12" ht="53.25" thickBot="1" x14ac:dyDescent="0.3">
      <c r="A12" s="28">
        <v>1</v>
      </c>
      <c r="B12" s="6" t="s">
        <v>22</v>
      </c>
      <c r="C12" s="6" t="s">
        <v>7</v>
      </c>
      <c r="D12" s="6" t="s">
        <v>21</v>
      </c>
      <c r="E12" s="4">
        <v>2</v>
      </c>
      <c r="F12" s="5">
        <v>71796</v>
      </c>
      <c r="G12" s="5">
        <v>56359.86</v>
      </c>
      <c r="H12" s="11">
        <f t="shared" si="0"/>
        <v>15436.14</v>
      </c>
      <c r="I12" s="23"/>
    </row>
    <row r="13" spans="1:12" ht="67.5" customHeight="1" thickBot="1" x14ac:dyDescent="0.3">
      <c r="A13" s="27">
        <v>2</v>
      </c>
      <c r="B13" s="6" t="s">
        <v>27</v>
      </c>
      <c r="C13" s="6" t="s">
        <v>7</v>
      </c>
      <c r="D13" s="22" t="s">
        <v>25</v>
      </c>
      <c r="E13" s="12">
        <v>2</v>
      </c>
      <c r="F13" s="14">
        <v>57000</v>
      </c>
      <c r="G13" s="18">
        <v>51165</v>
      </c>
      <c r="H13" s="18">
        <f>F13-G13</f>
        <v>5835</v>
      </c>
      <c r="I13" s="23"/>
      <c r="J13" s="20"/>
      <c r="K13" s="20"/>
      <c r="L13" s="20"/>
    </row>
    <row r="14" spans="1:12" ht="21.75" thickBot="1" x14ac:dyDescent="0.3">
      <c r="A14" s="28">
        <v>3</v>
      </c>
      <c r="B14" s="6" t="s">
        <v>28</v>
      </c>
      <c r="C14" s="6" t="s">
        <v>7</v>
      </c>
      <c r="D14" s="7" t="s">
        <v>25</v>
      </c>
      <c r="E14" s="12">
        <v>5</v>
      </c>
      <c r="F14" s="14">
        <v>28360</v>
      </c>
      <c r="G14" s="18">
        <v>16708.8</v>
      </c>
      <c r="H14" s="18">
        <f>F14-G14</f>
        <v>11651.2</v>
      </c>
      <c r="I14" s="23"/>
    </row>
    <row r="15" spans="1:12" ht="32.25" thickBot="1" x14ac:dyDescent="0.3">
      <c r="A15" s="27">
        <v>4</v>
      </c>
      <c r="B15" s="16" t="s">
        <v>26</v>
      </c>
      <c r="C15" s="6" t="s">
        <v>7</v>
      </c>
      <c r="D15" s="7" t="s">
        <v>25</v>
      </c>
      <c r="E15" s="19">
        <v>3</v>
      </c>
      <c r="F15" s="14">
        <v>193800</v>
      </c>
      <c r="G15" s="18">
        <v>108930</v>
      </c>
      <c r="H15" s="18">
        <f>F15-G15</f>
        <v>84870</v>
      </c>
    </row>
    <row r="16" spans="1:12" ht="21.75" thickBot="1" x14ac:dyDescent="0.3">
      <c r="A16" s="28">
        <v>5</v>
      </c>
      <c r="B16" s="12" t="s">
        <v>29</v>
      </c>
      <c r="C16" s="6" t="s">
        <v>7</v>
      </c>
      <c r="D16" s="7" t="s">
        <v>25</v>
      </c>
      <c r="E16" s="12">
        <v>2</v>
      </c>
      <c r="F16" s="14">
        <v>791924.74</v>
      </c>
      <c r="G16" s="18">
        <v>407841.4</v>
      </c>
      <c r="H16" s="18">
        <f>F16-G16</f>
        <v>384083.33999999997</v>
      </c>
    </row>
    <row r="17" spans="1:12" ht="21.75" thickBot="1" x14ac:dyDescent="0.3">
      <c r="A17" s="27">
        <v>6</v>
      </c>
      <c r="B17" s="12" t="s">
        <v>31</v>
      </c>
      <c r="C17" s="6" t="s">
        <v>7</v>
      </c>
      <c r="D17" s="12" t="s">
        <v>32</v>
      </c>
      <c r="E17" s="19">
        <v>4</v>
      </c>
      <c r="F17" s="14">
        <v>250000</v>
      </c>
      <c r="G17" s="18">
        <v>249932.76</v>
      </c>
      <c r="H17" s="18">
        <f>F17-G17</f>
        <v>67.239999999990687</v>
      </c>
    </row>
    <row r="18" spans="1:12" ht="15.75" thickBot="1" x14ac:dyDescent="0.3">
      <c r="A18" s="28">
        <v>7</v>
      </c>
      <c r="B18" s="15"/>
      <c r="C18" s="6"/>
      <c r="D18" s="12"/>
      <c r="E18" s="19"/>
      <c r="F18" s="14"/>
      <c r="G18" s="18"/>
      <c r="H18" s="18"/>
    </row>
    <row r="19" spans="1:12" ht="16.5" customHeight="1" thickBot="1" x14ac:dyDescent="0.3">
      <c r="A19" s="27">
        <v>8</v>
      </c>
      <c r="B19" s="26"/>
      <c r="C19" s="13"/>
      <c r="D19" s="12"/>
      <c r="E19" s="19"/>
      <c r="F19" s="14"/>
      <c r="G19" s="18"/>
      <c r="H19" s="18"/>
    </row>
    <row r="20" spans="1:12" ht="15.75" thickBot="1" x14ac:dyDescent="0.3">
      <c r="A20" s="28">
        <v>9</v>
      </c>
      <c r="B20" s="28"/>
      <c r="C20" s="13"/>
      <c r="D20" s="12"/>
      <c r="E20" s="19"/>
      <c r="F20" s="14"/>
      <c r="G20" s="18"/>
      <c r="H20" s="17"/>
    </row>
    <row r="21" spans="1:12" ht="15.75" thickBot="1" x14ac:dyDescent="0.3">
      <c r="A21" s="27">
        <v>10</v>
      </c>
      <c r="B21" s="27"/>
      <c r="C21" s="31"/>
      <c r="D21" s="12"/>
      <c r="E21" s="21"/>
      <c r="F21" s="14"/>
      <c r="G21" s="18"/>
      <c r="H21" s="17"/>
    </row>
    <row r="22" spans="1:12" ht="15.75" thickBot="1" x14ac:dyDescent="0.3">
      <c r="A22" s="28">
        <v>11</v>
      </c>
      <c r="B22" s="29"/>
      <c r="C22" s="28"/>
      <c r="D22" s="12"/>
      <c r="E22" s="19"/>
      <c r="F22" s="14"/>
      <c r="G22" s="18"/>
      <c r="H22" s="18"/>
    </row>
    <row r="23" spans="1:12" ht="15.75" thickBot="1" x14ac:dyDescent="0.3">
      <c r="A23" s="27">
        <v>12</v>
      </c>
      <c r="B23" s="28"/>
      <c r="C23" s="31"/>
      <c r="D23" s="12"/>
      <c r="E23" s="19"/>
      <c r="F23" s="14"/>
      <c r="G23" s="18"/>
      <c r="H23" s="18"/>
      <c r="J23" s="20"/>
      <c r="K23" s="20"/>
      <c r="L23" s="20"/>
    </row>
    <row r="24" spans="1:12" ht="15.75" thickBot="1" x14ac:dyDescent="0.3">
      <c r="A24" s="28">
        <v>13</v>
      </c>
      <c r="B24" s="30"/>
      <c r="C24" s="28"/>
      <c r="D24" s="12"/>
      <c r="E24" s="19"/>
      <c r="F24" s="14"/>
      <c r="G24" s="18"/>
      <c r="H24" s="18"/>
      <c r="K24" s="20"/>
    </row>
    <row r="25" spans="1:12" ht="15.75" thickBot="1" x14ac:dyDescent="0.3">
      <c r="A25" s="27">
        <v>14</v>
      </c>
      <c r="B25" s="10"/>
      <c r="C25" s="13"/>
      <c r="D25" s="12"/>
      <c r="E25" s="19"/>
      <c r="F25" s="14"/>
      <c r="G25" s="18"/>
      <c r="H25" s="18"/>
      <c r="K25" s="20"/>
    </row>
    <row r="26" spans="1:12" ht="15.75" thickBot="1" x14ac:dyDescent="0.3">
      <c r="A26" s="28">
        <v>15</v>
      </c>
      <c r="B26" s="15"/>
      <c r="C26" s="13"/>
      <c r="D26" s="12"/>
      <c r="E26" s="19"/>
      <c r="F26" s="14"/>
      <c r="G26" s="18"/>
      <c r="H26" s="18"/>
    </row>
    <row r="27" spans="1:12" ht="15.75" thickBot="1" x14ac:dyDescent="0.3">
      <c r="A27" s="27">
        <v>16</v>
      </c>
      <c r="B27" s="15"/>
      <c r="C27" s="13"/>
      <c r="D27" s="12"/>
      <c r="E27" s="19"/>
      <c r="F27" s="14"/>
      <c r="G27" s="18"/>
      <c r="H27" s="18"/>
    </row>
    <row r="28" spans="1:12" ht="15.75" thickBot="1" x14ac:dyDescent="0.3">
      <c r="A28" s="28">
        <v>17</v>
      </c>
      <c r="B28" s="15"/>
      <c r="C28" s="13"/>
      <c r="D28" s="12"/>
      <c r="E28" s="19"/>
      <c r="F28" s="14"/>
      <c r="G28" s="18"/>
      <c r="H28" s="18"/>
      <c r="J28" s="20"/>
      <c r="K28" s="20"/>
    </row>
    <row r="29" spans="1:12" ht="15.75" thickBot="1" x14ac:dyDescent="0.3">
      <c r="A29" s="46"/>
      <c r="B29" s="47"/>
      <c r="C29" s="31"/>
      <c r="D29" s="46"/>
      <c r="E29" s="48"/>
      <c r="F29" s="14"/>
      <c r="G29" s="18"/>
      <c r="H29" s="18"/>
    </row>
    <row r="30" spans="1:12" ht="15.75" thickBot="1" x14ac:dyDescent="0.3">
      <c r="A30" s="59" t="s">
        <v>23</v>
      </c>
      <c r="B30" s="60"/>
      <c r="C30" s="60"/>
      <c r="D30" s="60"/>
      <c r="E30" s="61"/>
      <c r="F30" s="52">
        <f>SUM(F12:F29)</f>
        <v>1392880.74</v>
      </c>
      <c r="G30" s="52">
        <f>SUM(G12:G29)</f>
        <v>890937.82000000007</v>
      </c>
      <c r="H30" s="52">
        <f>SUM(H12:H29)</f>
        <v>501942.91999999993</v>
      </c>
      <c r="I30" s="20"/>
    </row>
    <row r="31" spans="1:12" x14ac:dyDescent="0.25">
      <c r="G31" s="20"/>
      <c r="J31" s="20"/>
    </row>
    <row r="32" spans="1:12" ht="23.25" x14ac:dyDescent="0.25">
      <c r="C32" s="20"/>
      <c r="F32" t="s">
        <v>11</v>
      </c>
      <c r="G32" s="25" t="s">
        <v>12</v>
      </c>
      <c r="H32" s="53">
        <v>0</v>
      </c>
    </row>
    <row r="33" spans="3:8" ht="23.25" x14ac:dyDescent="0.25">
      <c r="C33" s="20"/>
      <c r="F33" s="23"/>
      <c r="G33" s="25" t="s">
        <v>13</v>
      </c>
      <c r="H33" s="53">
        <f>H12+H13+H14+H16+H17</f>
        <v>417072.91999999993</v>
      </c>
    </row>
    <row r="34" spans="3:8" ht="23.25" x14ac:dyDescent="0.25">
      <c r="C34" s="51"/>
      <c r="G34" s="25" t="s">
        <v>30</v>
      </c>
      <c r="H34" s="53">
        <f>SUM(H15)</f>
        <v>84870</v>
      </c>
    </row>
    <row r="35" spans="3:8" x14ac:dyDescent="0.25">
      <c r="C35" s="23"/>
      <c r="F35" s="23"/>
    </row>
  </sheetData>
  <mergeCells count="3">
    <mergeCell ref="A1:H3"/>
    <mergeCell ref="A11:E11"/>
    <mergeCell ref="A30:E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А. Гусейнов</dc:creator>
  <cp:lastModifiedBy>Гусейнов</cp:lastModifiedBy>
  <cp:lastPrinted>2022-04-08T08:52:22Z</cp:lastPrinted>
  <dcterms:created xsi:type="dcterms:W3CDTF">2020-04-02T12:17:56Z</dcterms:created>
  <dcterms:modified xsi:type="dcterms:W3CDTF">2024-03-28T11:32:18Z</dcterms:modified>
</cp:coreProperties>
</file>