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Торги\2020\"/>
    </mc:Choice>
  </mc:AlternateContent>
  <bookViews>
    <workbookView xWindow="0" yWindow="0" windowWidth="21555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12" i="1"/>
  <c r="G34" i="1"/>
  <c r="J31" i="1"/>
  <c r="J12" i="1"/>
  <c r="H31" i="1" l="1"/>
  <c r="G33" i="1" l="1"/>
  <c r="H35" i="1" l="1"/>
  <c r="H28" i="1"/>
  <c r="H30" i="1" l="1"/>
  <c r="H29" i="1" l="1"/>
  <c r="H27" i="1" l="1"/>
  <c r="H26" i="1" l="1"/>
  <c r="H24" i="1" l="1"/>
  <c r="H21" i="1"/>
  <c r="H20" i="1" l="1"/>
  <c r="H22" i="1"/>
  <c r="H23" i="1"/>
  <c r="H25" i="1"/>
  <c r="H17" i="1" l="1"/>
  <c r="H18" i="1"/>
  <c r="H19" i="1"/>
  <c r="H32" i="1"/>
  <c r="H16" i="1"/>
  <c r="H33" i="1" l="1"/>
  <c r="H36" i="1" s="1"/>
</calcChain>
</file>

<file path=xl/sharedStrings.xml><?xml version="1.0" encoding="utf-8"?>
<sst xmlns="http://schemas.openxmlformats.org/spreadsheetml/2006/main" count="76" uniqueCount="44">
  <si>
    <t>№ п/п</t>
  </si>
  <si>
    <t> Предмет закупки</t>
  </si>
  <si>
    <t>Способ определения поставщика</t>
  </si>
  <si>
    <t>Время проведения</t>
  </si>
  <si>
    <t>Количество участников</t>
  </si>
  <si>
    <t>Начальная цена, руб.</t>
  </si>
  <si>
    <t>Фактическая цена контракта, руб.</t>
  </si>
  <si>
    <t>Запрос котировок в электронной форме</t>
  </si>
  <si>
    <t>Услуги по уборке административных зданий                                                  (для СМП/СОНО)</t>
  </si>
  <si>
    <t>Электронный аукцион</t>
  </si>
  <si>
    <t>Разница между начальной и фактической ценой, руб.</t>
  </si>
  <si>
    <t>46 000,00</t>
  </si>
  <si>
    <t>январь-фвраль</t>
  </si>
  <si>
    <t>февраль-март</t>
  </si>
  <si>
    <t>март</t>
  </si>
  <si>
    <t>Работы по техническому обслуживанию установок пожарной сигнализации                                      (для СМП/СОНО)</t>
  </si>
  <si>
    <t>Услуги по техническому обслуживанию систем охранной сигнализации                                          (для СМП/СОНО)</t>
  </si>
  <si>
    <t>Бумага для копировально-множительной техники                             (для СМП/СОНО)</t>
  </si>
  <si>
    <t>Конверт почтовый бумажный                 (для СМП/СОНО)</t>
  </si>
  <si>
    <t>Выполнение работ по подготовке систем отопления двух объектов к отопительному сезону                    (для СМП/СОНО)</t>
  </si>
  <si>
    <t>Выполнение работ по техническому обслуживанию сплит-систем                                          (для СМП/СОНО)</t>
  </si>
  <si>
    <t>Услуги по техническому обслуживанию автомобилей                       (для СМП/СОНО)</t>
  </si>
  <si>
    <t>Источник бесперебойного питания для АРМ                                                            (для СМП/СОНО)</t>
  </si>
  <si>
    <t>Системный блок                                      (для СМП/СОНО)</t>
  </si>
  <si>
    <t>Монитор                                               (для СМП/СОНО)</t>
  </si>
  <si>
    <t>Услуги по заправке картриджей для оргтехники                                                         (для СМП/СОНО)</t>
  </si>
  <si>
    <t>Картридж для МФУ                                               (для СМП/СОНО)</t>
  </si>
  <si>
    <t>Картридж для принтера                                      (для СМП/СОНО)</t>
  </si>
  <si>
    <t>Бензин автомобильный АИ-95 экологического класса не ниже К5 (розничная реализация)                               (для СМП/СОНО)</t>
  </si>
  <si>
    <t>Результаты конкурентных способов определения поставщиков в 2020 году</t>
  </si>
  <si>
    <t>март-апрель</t>
  </si>
  <si>
    <t>Услуги информационно-технологической поддержки баз данных справочно-правовых систем                                                 (для СМП/СОНО)</t>
  </si>
  <si>
    <t>в т.ч. КБК</t>
  </si>
  <si>
    <t>апрель</t>
  </si>
  <si>
    <t>Шина пневматическая для легкового автомобиля                                                        (для СМП/СОНО)</t>
  </si>
  <si>
    <t>май</t>
  </si>
  <si>
    <t>Услуги по текущему ремонту переднего моста автомобиля УАЗ Патриот (для СМП/СОНО)</t>
  </si>
  <si>
    <t xml:space="preserve">Сетевое и каналообразующее оборудование ЛВС (коммутаторы, маршрутизаторы и т.п.): Коммутатор (для СМП/СОНО) </t>
  </si>
  <si>
    <t>Принтер (для СМП/СОНО)</t>
  </si>
  <si>
    <t>май-июнь</t>
  </si>
  <si>
    <t>Светильник светодиодный                          (для СМП/СОНО)</t>
  </si>
  <si>
    <t xml:space="preserve">Запасные части, комплектующие, расходные материалы для оборудования ЛВС                                (для СМП/СОНО) </t>
  </si>
  <si>
    <t>июль</t>
  </si>
  <si>
    <t xml:space="preserve">Услуги по проведению диспансеризации госслужащих                  (для СМП/СОНО)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</si>
</sst>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7.5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sz val="7.5"/>
      <color theme="1"/>
      <name val="Calibri"/>
      <family val="2"/>
      <charset val="204"/>
      <scheme val="minor"/>
    </font>
    <font>
      <sz val="7.5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/>
    <xf numFmtId="0" fontId="4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left"/>
    </xf>
    <xf numFmtId="0" fontId="4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" fontId="2" fillId="0" borderId="12" xfId="0" applyNumberFormat="1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29" zoomScale="145" zoomScaleNormal="145" workbookViewId="0">
      <selection activeCell="A31" sqref="A31"/>
    </sheetView>
  </sheetViews>
  <sheetFormatPr defaultRowHeight="15" x14ac:dyDescent="0.25"/>
  <cols>
    <col min="1" max="1" width="5.140625" customWidth="1"/>
    <col min="2" max="2" width="24" customWidth="1"/>
    <col min="3" max="3" width="15.85546875" customWidth="1"/>
    <col min="4" max="5" width="7.42578125" customWidth="1"/>
    <col min="7" max="8" width="12.140625" bestFit="1" customWidth="1"/>
    <col min="9" max="9" width="10.5703125" bestFit="1" customWidth="1"/>
    <col min="10" max="10" width="12.140625" bestFit="1" customWidth="1"/>
    <col min="11" max="11" width="12.140625" customWidth="1"/>
  </cols>
  <sheetData>
    <row r="1" spans="1:11" x14ac:dyDescent="0.25">
      <c r="A1" s="29" t="s">
        <v>29</v>
      </c>
      <c r="B1" s="29"/>
      <c r="C1" s="29"/>
      <c r="D1" s="29"/>
      <c r="E1" s="29"/>
      <c r="F1" s="29"/>
      <c r="G1" s="29"/>
      <c r="H1" s="29"/>
    </row>
    <row r="2" spans="1:11" x14ac:dyDescent="0.25">
      <c r="A2" s="29"/>
      <c r="B2" s="29"/>
      <c r="C2" s="29"/>
      <c r="D2" s="29"/>
      <c r="E2" s="29"/>
      <c r="F2" s="29"/>
      <c r="G2" s="29"/>
      <c r="H2" s="29"/>
    </row>
    <row r="3" spans="1:11" ht="15.75" thickBot="1" x14ac:dyDescent="0.3">
      <c r="A3" s="30"/>
      <c r="B3" s="30"/>
      <c r="C3" s="30"/>
      <c r="D3" s="30"/>
      <c r="E3" s="30"/>
      <c r="F3" s="30"/>
      <c r="G3" s="30"/>
      <c r="H3" s="30"/>
    </row>
    <row r="4" spans="1:11" ht="39.7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10</v>
      </c>
    </row>
    <row r="5" spans="1:11" ht="55.5" customHeight="1" thickBot="1" x14ac:dyDescent="0.3">
      <c r="A5" s="48">
        <v>1</v>
      </c>
      <c r="B5" s="48" t="s">
        <v>15</v>
      </c>
      <c r="C5" s="48" t="s">
        <v>7</v>
      </c>
      <c r="D5" s="50">
        <v>43800</v>
      </c>
      <c r="E5" s="48">
        <v>6</v>
      </c>
      <c r="F5" s="31">
        <v>30000</v>
      </c>
      <c r="G5" s="31">
        <v>11880</v>
      </c>
      <c r="H5" s="31">
        <v>18120</v>
      </c>
    </row>
    <row r="6" spans="1:11" ht="4.5" hidden="1" customHeight="1" thickBot="1" x14ac:dyDescent="0.3">
      <c r="A6" s="49"/>
      <c r="B6" s="49"/>
      <c r="C6" s="49"/>
      <c r="D6" s="51"/>
      <c r="E6" s="49"/>
      <c r="F6" s="32"/>
      <c r="G6" s="32"/>
      <c r="H6" s="32"/>
    </row>
    <row r="7" spans="1:11" ht="15.75" hidden="1" thickBot="1" x14ac:dyDescent="0.3">
      <c r="A7" s="49"/>
      <c r="B7" s="49"/>
      <c r="C7" s="49"/>
      <c r="D7" s="51"/>
      <c r="E7" s="49"/>
      <c r="F7" s="32"/>
      <c r="G7" s="32"/>
      <c r="H7" s="32"/>
    </row>
    <row r="8" spans="1:11" ht="44.25" customHeight="1" x14ac:dyDescent="0.25">
      <c r="A8" s="36">
        <v>2</v>
      </c>
      <c r="B8" s="39" t="s">
        <v>16</v>
      </c>
      <c r="C8" s="36" t="s">
        <v>7</v>
      </c>
      <c r="D8" s="42">
        <v>43800</v>
      </c>
      <c r="E8" s="36">
        <v>4</v>
      </c>
      <c r="F8" s="39">
        <v>32520</v>
      </c>
      <c r="G8" s="45">
        <v>11640</v>
      </c>
      <c r="H8" s="33">
        <v>20880</v>
      </c>
    </row>
    <row r="9" spans="1:11" ht="69.75" hidden="1" customHeight="1" x14ac:dyDescent="0.25">
      <c r="A9" s="37"/>
      <c r="B9" s="40"/>
      <c r="C9" s="37"/>
      <c r="D9" s="43"/>
      <c r="E9" s="37"/>
      <c r="F9" s="40"/>
      <c r="G9" s="46"/>
      <c r="H9" s="34"/>
    </row>
    <row r="10" spans="1:11" ht="4.5" customHeight="1" thickBot="1" x14ac:dyDescent="0.3">
      <c r="A10" s="38"/>
      <c r="B10" s="41"/>
      <c r="C10" s="38"/>
      <c r="D10" s="44"/>
      <c r="E10" s="38"/>
      <c r="F10" s="41"/>
      <c r="G10" s="47"/>
      <c r="H10" s="35"/>
    </row>
    <row r="11" spans="1:11" ht="32.25" thickBot="1" x14ac:dyDescent="0.3">
      <c r="A11" s="4">
        <v>3</v>
      </c>
      <c r="B11" s="7" t="s">
        <v>8</v>
      </c>
      <c r="C11" s="7" t="s">
        <v>9</v>
      </c>
      <c r="D11" s="8">
        <v>43800</v>
      </c>
      <c r="E11" s="7">
        <v>2</v>
      </c>
      <c r="F11" s="9">
        <v>234000</v>
      </c>
      <c r="G11" s="9">
        <v>208260</v>
      </c>
      <c r="H11" s="9">
        <v>25740</v>
      </c>
    </row>
    <row r="12" spans="1:11" ht="53.25" thickBot="1" x14ac:dyDescent="0.3">
      <c r="A12" s="4">
        <v>4</v>
      </c>
      <c r="B12" s="10" t="s">
        <v>31</v>
      </c>
      <c r="C12" s="11" t="s">
        <v>7</v>
      </c>
      <c r="D12" s="25">
        <v>43800</v>
      </c>
      <c r="E12" s="11">
        <v>2</v>
      </c>
      <c r="F12" s="11">
        <v>138500</v>
      </c>
      <c r="G12" s="12">
        <v>111194.88</v>
      </c>
      <c r="H12" s="12">
        <v>27305.119999999999</v>
      </c>
      <c r="J12" s="26">
        <f>SUM(G5:G12)</f>
        <v>342974.88</v>
      </c>
      <c r="K12" s="26">
        <f>SUM(H5:H12)</f>
        <v>92045.119999999995</v>
      </c>
    </row>
    <row r="13" spans="1:11" ht="32.25" thickBot="1" x14ac:dyDescent="0.3">
      <c r="A13" s="10">
        <v>5</v>
      </c>
      <c r="B13" s="11" t="s">
        <v>17</v>
      </c>
      <c r="C13" s="11" t="s">
        <v>9</v>
      </c>
      <c r="D13" s="11" t="s">
        <v>12</v>
      </c>
      <c r="E13" s="11">
        <v>4</v>
      </c>
      <c r="F13" s="12">
        <v>313284.53999999998</v>
      </c>
      <c r="G13" s="12">
        <v>313111.26</v>
      </c>
      <c r="H13" s="12">
        <v>173.28</v>
      </c>
    </row>
    <row r="14" spans="1:11" ht="21.75" thickBot="1" x14ac:dyDescent="0.3">
      <c r="A14" s="4">
        <v>6</v>
      </c>
      <c r="B14" s="7" t="s">
        <v>18</v>
      </c>
      <c r="C14" s="7" t="s">
        <v>9</v>
      </c>
      <c r="D14" s="7" t="s">
        <v>13</v>
      </c>
      <c r="E14" s="7">
        <v>5</v>
      </c>
      <c r="F14" s="9">
        <v>55300.800000000003</v>
      </c>
      <c r="G14" s="9">
        <v>28657.9</v>
      </c>
      <c r="H14" s="9">
        <v>26642.9</v>
      </c>
    </row>
    <row r="15" spans="1:11" ht="53.25" thickBot="1" x14ac:dyDescent="0.3">
      <c r="A15" s="3">
        <v>7</v>
      </c>
      <c r="B15" s="5" t="s">
        <v>19</v>
      </c>
      <c r="C15" s="7" t="s">
        <v>9</v>
      </c>
      <c r="D15" s="7" t="s">
        <v>13</v>
      </c>
      <c r="E15" s="5">
        <v>1</v>
      </c>
      <c r="F15" s="5" t="s">
        <v>11</v>
      </c>
      <c r="G15" s="6">
        <v>46000</v>
      </c>
      <c r="H15" s="6">
        <v>0</v>
      </c>
    </row>
    <row r="16" spans="1:11" ht="42.75" thickBot="1" x14ac:dyDescent="0.3">
      <c r="A16" s="13">
        <v>8</v>
      </c>
      <c r="B16" s="13" t="s">
        <v>20</v>
      </c>
      <c r="C16" s="5" t="s">
        <v>9</v>
      </c>
      <c r="D16" s="17" t="s">
        <v>13</v>
      </c>
      <c r="E16" s="13">
        <v>9</v>
      </c>
      <c r="F16" s="15">
        <v>77500</v>
      </c>
      <c r="G16" s="23">
        <v>26123.06</v>
      </c>
      <c r="H16" s="23">
        <f>F16-G16</f>
        <v>51376.94</v>
      </c>
    </row>
    <row r="17" spans="1:11" ht="32.25" thickBot="1" x14ac:dyDescent="0.3">
      <c r="A17" s="13">
        <v>9</v>
      </c>
      <c r="B17" s="21" t="s">
        <v>21</v>
      </c>
      <c r="C17" s="16" t="s">
        <v>9</v>
      </c>
      <c r="D17" s="13" t="s">
        <v>14</v>
      </c>
      <c r="E17" s="13">
        <v>7</v>
      </c>
      <c r="F17" s="15">
        <v>286700</v>
      </c>
      <c r="G17" s="23">
        <v>99395</v>
      </c>
      <c r="H17" s="23">
        <f t="shared" ref="H17:H32" si="0">F17-G17</f>
        <v>187305</v>
      </c>
    </row>
    <row r="18" spans="1:11" ht="32.25" thickBot="1" x14ac:dyDescent="0.3">
      <c r="A18" s="13">
        <v>10</v>
      </c>
      <c r="B18" s="19" t="s">
        <v>22</v>
      </c>
      <c r="C18" s="14" t="s">
        <v>9</v>
      </c>
      <c r="D18" s="13" t="s">
        <v>14</v>
      </c>
      <c r="E18" s="18">
        <v>7</v>
      </c>
      <c r="F18" s="15">
        <v>41849.99</v>
      </c>
      <c r="G18" s="23">
        <v>28290.75</v>
      </c>
      <c r="H18" s="23">
        <f t="shared" si="0"/>
        <v>13559.239999999998</v>
      </c>
    </row>
    <row r="19" spans="1:11" ht="21.75" thickBot="1" x14ac:dyDescent="0.3">
      <c r="A19" s="13">
        <v>11</v>
      </c>
      <c r="B19" s="13" t="s">
        <v>24</v>
      </c>
      <c r="C19" s="14" t="s">
        <v>9</v>
      </c>
      <c r="D19" s="13" t="s">
        <v>14</v>
      </c>
      <c r="E19" s="13">
        <v>5</v>
      </c>
      <c r="F19" s="15">
        <v>60283.8</v>
      </c>
      <c r="G19" s="23">
        <v>45663.02</v>
      </c>
      <c r="H19" s="23">
        <f t="shared" si="0"/>
        <v>14620.780000000006</v>
      </c>
    </row>
    <row r="20" spans="1:11" ht="21.75" thickBot="1" x14ac:dyDescent="0.3">
      <c r="A20" s="13">
        <v>12</v>
      </c>
      <c r="B20" s="13" t="s">
        <v>23</v>
      </c>
      <c r="C20" s="14" t="s">
        <v>9</v>
      </c>
      <c r="D20" s="13" t="s">
        <v>30</v>
      </c>
      <c r="E20" s="24">
        <v>7</v>
      </c>
      <c r="F20" s="15">
        <v>357581.25</v>
      </c>
      <c r="G20" s="23">
        <v>202033.2</v>
      </c>
      <c r="H20" s="23">
        <f t="shared" si="0"/>
        <v>155548.04999999999</v>
      </c>
    </row>
    <row r="21" spans="1:11" ht="32.25" thickBot="1" x14ac:dyDescent="0.3">
      <c r="A21" s="13">
        <v>13</v>
      </c>
      <c r="B21" s="19" t="s">
        <v>25</v>
      </c>
      <c r="C21" s="14" t="s">
        <v>9</v>
      </c>
      <c r="D21" s="13" t="s">
        <v>30</v>
      </c>
      <c r="E21" s="24">
        <v>5</v>
      </c>
      <c r="F21" s="15">
        <v>53267</v>
      </c>
      <c r="G21" s="23">
        <v>26072.22</v>
      </c>
      <c r="H21" s="23">
        <f t="shared" si="0"/>
        <v>27194.78</v>
      </c>
    </row>
    <row r="22" spans="1:11" ht="21.75" thickBot="1" x14ac:dyDescent="0.3">
      <c r="A22" s="13">
        <v>14</v>
      </c>
      <c r="B22" s="19" t="s">
        <v>26</v>
      </c>
      <c r="C22" s="14" t="s">
        <v>9</v>
      </c>
      <c r="D22" s="13" t="s">
        <v>30</v>
      </c>
      <c r="E22" s="24">
        <v>3</v>
      </c>
      <c r="F22" s="15">
        <v>81826.78</v>
      </c>
      <c r="G22" s="23">
        <v>49185.94</v>
      </c>
      <c r="H22" s="23">
        <f t="shared" si="0"/>
        <v>32640.839999999997</v>
      </c>
    </row>
    <row r="23" spans="1:11" ht="21.75" thickBot="1" x14ac:dyDescent="0.3">
      <c r="A23" s="13">
        <v>15</v>
      </c>
      <c r="B23" s="19" t="s">
        <v>27</v>
      </c>
      <c r="C23" s="14" t="s">
        <v>9</v>
      </c>
      <c r="D23" s="13" t="s">
        <v>30</v>
      </c>
      <c r="E23" s="24">
        <v>4</v>
      </c>
      <c r="F23" s="15">
        <v>121054.72</v>
      </c>
      <c r="G23" s="23">
        <v>37047.279999999999</v>
      </c>
      <c r="H23" s="22">
        <f t="shared" si="0"/>
        <v>84007.44</v>
      </c>
    </row>
    <row r="24" spans="1:11" ht="42.75" thickBot="1" x14ac:dyDescent="0.3">
      <c r="A24" s="13">
        <v>16</v>
      </c>
      <c r="B24" s="19" t="s">
        <v>28</v>
      </c>
      <c r="C24" s="14" t="s">
        <v>9</v>
      </c>
      <c r="D24" s="13" t="s">
        <v>30</v>
      </c>
      <c r="E24" s="28">
        <v>3</v>
      </c>
      <c r="F24" s="15">
        <v>888108.92</v>
      </c>
      <c r="G24" s="23">
        <v>849527.28</v>
      </c>
      <c r="H24" s="22">
        <f t="shared" ref="H24" si="1">F24-G24</f>
        <v>38581.640000000014</v>
      </c>
    </row>
    <row r="25" spans="1:11" ht="32.25" thickBot="1" x14ac:dyDescent="0.3">
      <c r="A25" s="13">
        <v>17</v>
      </c>
      <c r="B25" s="19" t="s">
        <v>34</v>
      </c>
      <c r="C25" s="14" t="s">
        <v>9</v>
      </c>
      <c r="D25" s="13" t="s">
        <v>33</v>
      </c>
      <c r="E25" s="24">
        <v>5</v>
      </c>
      <c r="F25" s="15">
        <v>104133.4</v>
      </c>
      <c r="G25" s="23">
        <v>62729.33</v>
      </c>
      <c r="H25" s="23">
        <f t="shared" ref="H25" si="2">F25-G25</f>
        <v>41404.069999999992</v>
      </c>
    </row>
    <row r="26" spans="1:11" ht="32.25" thickBot="1" x14ac:dyDescent="0.3">
      <c r="A26" s="13">
        <v>18</v>
      </c>
      <c r="B26" s="19" t="s">
        <v>36</v>
      </c>
      <c r="C26" s="14" t="s">
        <v>9</v>
      </c>
      <c r="D26" s="13" t="s">
        <v>35</v>
      </c>
      <c r="E26" s="24">
        <v>3</v>
      </c>
      <c r="F26" s="15">
        <v>47156.67</v>
      </c>
      <c r="G26" s="23">
        <v>33470.639999999999</v>
      </c>
      <c r="H26" s="23">
        <f t="shared" ref="H26:H30" si="3">F26-G26</f>
        <v>13686.029999999999</v>
      </c>
    </row>
    <row r="27" spans="1:11" ht="42.75" thickBot="1" x14ac:dyDescent="0.3">
      <c r="A27" s="13">
        <v>19</v>
      </c>
      <c r="B27" s="19" t="s">
        <v>37</v>
      </c>
      <c r="C27" s="14" t="s">
        <v>9</v>
      </c>
      <c r="D27" s="13" t="s">
        <v>35</v>
      </c>
      <c r="E27" s="24">
        <v>1</v>
      </c>
      <c r="F27" s="15">
        <v>16905.990000000002</v>
      </c>
      <c r="G27" s="23">
        <v>16890</v>
      </c>
      <c r="H27" s="23">
        <f t="shared" si="3"/>
        <v>15.990000000001601</v>
      </c>
    </row>
    <row r="28" spans="1:11" ht="42.75" thickBot="1" x14ac:dyDescent="0.3">
      <c r="A28" s="13">
        <v>20</v>
      </c>
      <c r="B28" s="19" t="s">
        <v>41</v>
      </c>
      <c r="C28" s="14" t="s">
        <v>9</v>
      </c>
      <c r="D28" s="13" t="s">
        <v>35</v>
      </c>
      <c r="E28" s="24">
        <v>3</v>
      </c>
      <c r="F28" s="15">
        <v>26580</v>
      </c>
      <c r="G28" s="23">
        <v>23523.3</v>
      </c>
      <c r="H28" s="23">
        <f t="shared" si="3"/>
        <v>3056.7000000000007</v>
      </c>
    </row>
    <row r="29" spans="1:11" ht="21.75" thickBot="1" x14ac:dyDescent="0.3">
      <c r="A29" s="13">
        <v>21</v>
      </c>
      <c r="B29" s="19" t="s">
        <v>38</v>
      </c>
      <c r="C29" s="14" t="s">
        <v>9</v>
      </c>
      <c r="D29" s="13" t="s">
        <v>39</v>
      </c>
      <c r="E29" s="24">
        <v>3</v>
      </c>
      <c r="F29" s="15">
        <v>8900.67</v>
      </c>
      <c r="G29" s="23">
        <v>6028.2</v>
      </c>
      <c r="H29" s="23">
        <f t="shared" si="3"/>
        <v>2872.4700000000003</v>
      </c>
    </row>
    <row r="30" spans="1:11" ht="21.75" thickBot="1" x14ac:dyDescent="0.3">
      <c r="A30" s="13">
        <v>22</v>
      </c>
      <c r="B30" s="19" t="s">
        <v>40</v>
      </c>
      <c r="C30" s="14" t="s">
        <v>9</v>
      </c>
      <c r="D30" s="13" t="s">
        <v>39</v>
      </c>
      <c r="E30" s="24">
        <v>10</v>
      </c>
      <c r="F30" s="15">
        <v>111636.31</v>
      </c>
      <c r="G30" s="23">
        <v>53500</v>
      </c>
      <c r="H30" s="23">
        <f t="shared" si="3"/>
        <v>58136.31</v>
      </c>
    </row>
    <row r="31" spans="1:11" ht="32.25" thickBot="1" x14ac:dyDescent="0.3">
      <c r="A31" s="13">
        <v>23</v>
      </c>
      <c r="B31" s="19" t="s">
        <v>43</v>
      </c>
      <c r="C31" s="14" t="s">
        <v>9</v>
      </c>
      <c r="D31" s="13" t="s">
        <v>42</v>
      </c>
      <c r="E31" s="24">
        <v>2</v>
      </c>
      <c r="F31" s="15">
        <v>127253.48</v>
      </c>
      <c r="G31" s="23">
        <v>64142.54</v>
      </c>
      <c r="H31" s="23">
        <f t="shared" ref="H31" si="4">F31-G31</f>
        <v>63110.939999999995</v>
      </c>
      <c r="J31" s="26">
        <f>SUM(G13:G31)</f>
        <v>2011390.92</v>
      </c>
      <c r="K31" s="26">
        <f>SUM(H13:H31)</f>
        <v>813933.39999999991</v>
      </c>
    </row>
    <row r="32" spans="1:11" ht="15.75" thickBot="1" x14ac:dyDescent="0.3">
      <c r="A32" s="13"/>
      <c r="B32" s="19"/>
      <c r="C32" s="14"/>
      <c r="D32" s="13"/>
      <c r="E32" s="20"/>
      <c r="F32" s="15"/>
      <c r="G32" s="23"/>
      <c r="H32" s="23">
        <f t="shared" si="0"/>
        <v>0</v>
      </c>
    </row>
    <row r="33" spans="6:9" x14ac:dyDescent="0.25">
      <c r="G33" s="26">
        <f>SUM(G13:G32)</f>
        <v>2011390.92</v>
      </c>
      <c r="H33">
        <f>SUM(H5:H32)</f>
        <v>905978.52</v>
      </c>
      <c r="I33" s="26"/>
    </row>
    <row r="34" spans="6:9" x14ac:dyDescent="0.25">
      <c r="G34" s="26">
        <f>SUM(G5:G31)</f>
        <v>2354365.8000000003</v>
      </c>
    </row>
    <row r="35" spans="6:9" x14ac:dyDescent="0.25">
      <c r="F35" t="s">
        <v>32</v>
      </c>
      <c r="G35" s="27">
        <v>242</v>
      </c>
      <c r="H35" s="26">
        <f>H12+H18+H19+H20+H21+H22+H23+H28+H29</f>
        <v>360805.42</v>
      </c>
    </row>
    <row r="36" spans="6:9" x14ac:dyDescent="0.25">
      <c r="G36" s="27">
        <v>244</v>
      </c>
      <c r="H36" s="26">
        <f>H33-H35</f>
        <v>545173.10000000009</v>
      </c>
    </row>
  </sheetData>
  <mergeCells count="17">
    <mergeCell ref="F5:F7"/>
    <mergeCell ref="A1:H3"/>
    <mergeCell ref="H5:H7"/>
    <mergeCell ref="H8:H10"/>
    <mergeCell ref="G5:G7"/>
    <mergeCell ref="A8:A10"/>
    <mergeCell ref="B8:B10"/>
    <mergeCell ref="C8:C10"/>
    <mergeCell ref="D8:D10"/>
    <mergeCell ref="E8:E10"/>
    <mergeCell ref="F8:F10"/>
    <mergeCell ref="G8:G10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А. Гусейнов</dc:creator>
  <cp:lastModifiedBy>Алексей А. Гусейнов</cp:lastModifiedBy>
  <cp:lastPrinted>2020-07-20T13:38:05Z</cp:lastPrinted>
  <dcterms:created xsi:type="dcterms:W3CDTF">2020-04-02T12:17:56Z</dcterms:created>
  <dcterms:modified xsi:type="dcterms:W3CDTF">2020-10-08T08:18:10Z</dcterms:modified>
</cp:coreProperties>
</file>